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<sst xmlns="http://schemas.openxmlformats.org/spreadsheetml/2006/main" count="206" uniqueCount="204">
  <si>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</si>
  <si>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</si>
  <si>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</si>
  <si>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</si>
  <si>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</si>
  <si>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</si>
  <si>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</si>
  <si>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</si>
  <si>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</si>
  <si>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</si>
  <si>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</si>
  <si>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</si>
  <si>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</si>
  <si>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</si>
  <si>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</si>
  <si>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</si>
  <si>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</si>
  <si>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</si>
  <si>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</si>
  <si>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</si>
  <si>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</si>
  <si>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</si>
  <si>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</si>
  <si>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</si>
  <si>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</si>
  <si>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</si>
  <si>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</si>
  <si>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</si>
  <si>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</si>
  <si>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</si>
  <si>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</si>
  <si>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</si>
  <si>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</si>
  <si>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</si>
  <si>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</si>
  <si>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</si>
  <si>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</si>
  <si>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</si>
  <si>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</si>
  <si>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</si>
  <si>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</si>
  <si>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</si>
  <si>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</si>
  <si>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</si>
  <si>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</si>
  <si>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</si>
  <si>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</si>
  <si>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</si>
  <si>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</si>
  <si>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</si>
  <si>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</si>
  <si>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</si>
  <si>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</si>
  <si>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</si>
  <si>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</si>
  <si>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</si>
  <si>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</si>
  <si>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</si>
  <si>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</si>
  <si>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</si>
  <si>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</si>
  <si>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</si>
  <si>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</si>
  <si>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</si>
  <si>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</si>
  <si>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</si>
  <si>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</si>
  <si>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</si>
  <si>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</si>
  <si>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</si>
  <si>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</si>
  <si>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</si>
  <si>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</si>
  <si>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</si>
  <si>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</si>
  <si>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</si>
  <si>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</si>
  <si>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</si>
  <si>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</si>
  <si>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</si>
  <si>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</si>
  <si>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</si>
  <si>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</si>
  <si>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</si>
  <si>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</si>
  <si>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</si>
  <si>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</si>
  <si>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</si>
  <si>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</si>
  <si>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</si>
  <si>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</si>
  <si>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</si>
  <si>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</si>
  <si>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</si>
  <si>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</si>
  <si>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</si>
  <si>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</si>
  <si>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</si>
  <si>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</si>
  <si>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</si>
  <si>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</si>
  <si>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</si>
  <si>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</si>
  <si>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</si>
  <si>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</si>
  <si>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</si>
  <si>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</si>
  <si>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</si>
  <si>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</si>
  <si>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</si>
  <si>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</si>
  <si>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</si>
  <si>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</si>
  <si>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</si>
  <si>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</si>
  <si>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</si>
  <si>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</si>
  <si>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</si>
  <si>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</si>
  <si>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</si>
  <si>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</si>
  <si>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</si>
  <si>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</si>
  <si>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</si>
  <si>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</si>
  <si>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</si>
  <si>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</si>
  <si>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</si>
  <si>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</si>
  <si>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</si>
  <si>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</si>
  <si>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</si>
  <si>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</si>
  <si>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</si>
  <si>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</si>
  <si>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</si>
  <si>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</si>
  <si>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</si>
  <si>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</si>
  <si>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</si>
  <si>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</si>
  <si>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</si>
  <si>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</si>
  <si>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</si>
  <si>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</si>
  <si>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</si>
  <si>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</si>
  <si>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</si>
  <si>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</si>
  <si>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</si>
  <si>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</si>
  <si>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</si>
  <si>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</si>
  <si>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</si>
  <si>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</si>
  <si>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</si>
  <si>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</si>
  <si>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</si>
  <si>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</si>
  <si>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</si>
  <si>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</si>
  <si>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</si>
  <si>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</si>
  <si>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</si>
  <si>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</si>
  <si>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</si>
  <si>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</si>
  <si>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</si>
  <si>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</si>
  <si>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</si>
  <si>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</si>
  <si>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</si>
  <si>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</si>
  <si>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</si>
  <si>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</si>
  <si>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</si>
  <si>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</si>
  <si>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</si>
  <si>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</si>
  <si>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</si>
  <si>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</si>
  <si>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</si>
  <si>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</si>
  <si>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</si>
  <si>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</si>
  <si>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</si>
  <si>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</si>
  <si>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</si>
  <si>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</si>
  <si>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</si>
  <si>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</si>
  <si>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</si>
  <si>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</si>
  <si>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</si>
  <si>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</si>
  <si>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</si>
  <si>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</si>
  <si>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</si>
  <si>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</si>
  <si>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</si>
  <si>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</si>
  <si>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</si>
  <si>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CERAMIC INDUSTRIES</t>
  </si>
  <si>
    <t>مصانع الخزف الأردنية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</si>
</sst>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141015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0.51</v>
      </c>
      <c r="F6" s="13">
        <v>0.38</v>
      </c>
      <c r="G6" s="13">
        <v>0.68</v>
      </c>
      <c r="H6" s="13">
        <v>0.69</v>
      </c>
      <c r="I6" s="4" t="s">
        <v>139</v>
      </c>
    </row>
    <row r="7" spans="4:9" ht="20.100000000000001" customHeight="1">
      <c r="D7" s="10" t="s">
        <v>126</v>
      </c>
      <c r="E7" s="14">
        <v>63668935.710000001</v>
      </c>
      <c r="F7" s="14">
        <v>2152616.94</v>
      </c>
      <c r="G7" s="14">
        <v>2608347.7200000002</v>
      </c>
      <c r="H7" s="14">
        <v>1398853.45</v>
      </c>
      <c r="I7" s="4" t="s">
        <v>140</v>
      </c>
    </row>
    <row r="8" spans="4:9" ht="20.100000000000001" customHeight="1">
      <c r="D8" s="10" t="s">
        <v>25</v>
      </c>
      <c r="E8" s="14">
        <v>76788958</v>
      </c>
      <c r="F8" s="14">
        <v>3626044</v>
      </c>
      <c r="G8" s="14">
        <v>3682360</v>
      </c>
      <c r="H8" s="14">
        <v>1492123</v>
      </c>
      <c r="I8" s="4" t="s">
        <v>1</v>
      </c>
    </row>
    <row r="9" spans="4:9" ht="20.100000000000001" customHeight="1">
      <c r="D9" s="10" t="s">
        <v>26</v>
      </c>
      <c r="E9" s="14">
        <v>20890</v>
      </c>
      <c r="F9" s="14">
        <v>4586</v>
      </c>
      <c r="G9" s="14">
        <v>5159</v>
      </c>
      <c r="H9" s="14">
        <v>2342</v>
      </c>
      <c r="I9" s="4" t="s">
        <v>2</v>
      </c>
    </row>
    <row r="10" spans="4:9" ht="20.100000000000001" customHeight="1">
      <c r="D10" s="10" t="s">
        <v>27</v>
      </c>
      <c r="E10" s="14">
        <v>7500000</v>
      </c>
      <c r="F10" s="14">
        <v>7500000</v>
      </c>
      <c r="G10" s="14">
        <v>7500000</v>
      </c>
      <c r="H10" s="14">
        <v>7500000</v>
      </c>
      <c r="I10" s="4" t="s">
        <v>24</v>
      </c>
    </row>
    <row r="11" spans="4:9" ht="20.100000000000001" customHeight="1">
      <c r="D11" s="10" t="s">
        <v>127</v>
      </c>
      <c r="E11" s="14">
        <v>3825000</v>
      </c>
      <c r="F11" s="14">
        <v>2850000</v>
      </c>
      <c r="G11" s="14">
        <v>5100000</v>
      </c>
      <c r="H11" s="14">
        <v>5175000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46786</v>
      </c>
      <c r="F16" s="56">
        <v>25933</v>
      </c>
      <c r="G16" s="56">
        <v>169233</v>
      </c>
      <c r="H16" s="56">
        <v>35538</v>
      </c>
      <c r="I16" s="3" t="s">
        <v>58</v>
      </c>
    </row>
    <row r="17" spans="4:9" ht="20.100000000000001" customHeight="1">
      <c r="D17" s="10" t="s">
        <v>128</v>
      </c>
      <c r="E17" s="57">
        <v>757816</v>
      </c>
      <c r="F17" s="57">
        <v>710186</v>
      </c>
      <c r="G17" s="57">
        <v>810756</v>
      </c>
      <c r="H17" s="57">
        <v>715540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682706</v>
      </c>
      <c r="H19" s="57">
        <v>591132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3241760</v>
      </c>
      <c r="F21" s="57">
        <v>3970120</v>
      </c>
      <c r="G21" s="57">
        <v>3480511</v>
      </c>
      <c r="H21" s="57">
        <v>4581756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4092842</v>
      </c>
      <c r="F23" s="57">
        <v>4785329</v>
      </c>
      <c r="G23" s="57">
        <v>5289129</v>
      </c>
      <c r="H23" s="57">
        <v>6164698</v>
      </c>
      <c r="I23" s="4" t="s">
        <v>60</v>
      </c>
    </row>
    <row r="24" spans="4:9" ht="20.100000000000001" customHeight="1">
      <c r="D24" s="10" t="s">
        <v>98</v>
      </c>
      <c r="E24" s="57">
        <v>2000</v>
      </c>
      <c r="F24" s="57">
        <v>2000</v>
      </c>
      <c r="G24" s="57">
        <v>129050</v>
      </c>
      <c r="H24" s="57">
        <v>152000</v>
      </c>
      <c r="I24" s="4" t="s">
        <v>82</v>
      </c>
    </row>
    <row r="25" spans="4:9" ht="20.100000000000001" customHeight="1">
      <c r="D25" s="10" t="s">
        <v>158</v>
      </c>
      <c r="E25" s="57">
        <v>6125104</v>
      </c>
      <c r="F25" s="57">
        <v>6606987</v>
      </c>
      <c r="G25" s="57">
        <v>6704899</v>
      </c>
      <c r="H25" s="57">
        <v>7009669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6125104</v>
      </c>
      <c r="F28" s="57">
        <v>6606987</v>
      </c>
      <c r="G28" s="57">
        <v>6704899</v>
      </c>
      <c r="H28" s="57">
        <v>7009669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10219946</v>
      </c>
      <c r="F30" s="58">
        <v>11394316</v>
      </c>
      <c r="G30" s="58">
        <v>12123078</v>
      </c>
      <c r="H30" s="58">
        <v>13326367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472314</v>
      </c>
      <c r="F35" s="56">
        <v>558246</v>
      </c>
      <c r="G35" s="56">
        <v>505576</v>
      </c>
      <c r="H35" s="56">
        <v>405710</v>
      </c>
      <c r="I35" s="3" t="s">
        <v>150</v>
      </c>
    </row>
    <row r="36" spans="4:9" ht="20.100000000000001" customHeight="1">
      <c r="D36" s="10" t="s">
        <v>101</v>
      </c>
      <c r="E36" s="57">
        <v>751157</v>
      </c>
      <c r="F36" s="57">
        <v>1097288</v>
      </c>
      <c r="G36" s="57">
        <v>717859</v>
      </c>
      <c r="H36" s="57">
        <v>1031284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/>
      <c r="I37" s="4" t="s">
        <v>84</v>
      </c>
    </row>
    <row r="38" spans="4:9" ht="20.100000000000001" customHeight="1">
      <c r="D38" s="10" t="s">
        <v>103</v>
      </c>
      <c r="E38" s="57">
        <v>41670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1933898</v>
      </c>
      <c r="F39" s="57">
        <v>2164617</v>
      </c>
      <c r="G39" s="57">
        <v>1816718</v>
      </c>
      <c r="H39" s="57">
        <v>2059609</v>
      </c>
      <c r="I39" s="4" t="s">
        <v>86</v>
      </c>
    </row>
    <row r="40" spans="4:9" ht="20.100000000000001" customHeight="1">
      <c r="D40" s="10" t="s">
        <v>105</v>
      </c>
      <c r="E40" s="57">
        <v>355741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2289639</v>
      </c>
      <c r="F43" s="58">
        <v>2164617</v>
      </c>
      <c r="G43" s="58">
        <v>1816718</v>
      </c>
      <c r="H43" s="58">
        <v>2059609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7500000</v>
      </c>
      <c r="F46" s="56">
        <v>7500000</v>
      </c>
      <c r="G46" s="56">
        <v>7500000</v>
      </c>
      <c r="H46" s="56">
        <v>7500000</v>
      </c>
      <c r="I46" s="3" t="s">
        <v>5</v>
      </c>
    </row>
    <row r="47" spans="4:9" ht="20.100000000000001" customHeight="1">
      <c r="D47" s="10" t="s">
        <v>31</v>
      </c>
      <c r="E47" s="57">
        <v>7500000</v>
      </c>
      <c r="F47" s="57">
        <v>7500000</v>
      </c>
      <c r="G47" s="57">
        <v>7500000</v>
      </c>
      <c r="H47" s="57">
        <v>7500000</v>
      </c>
      <c r="I47" s="4" t="s">
        <v>6</v>
      </c>
    </row>
    <row r="48" spans="4:9" ht="20.100000000000001" customHeight="1">
      <c r="D48" s="10" t="s">
        <v>130</v>
      </c>
      <c r="E48" s="57">
        <v>7500000</v>
      </c>
      <c r="F48" s="57">
        <v>7500000</v>
      </c>
      <c r="G48" s="57">
        <v>7500000</v>
      </c>
      <c r="H48" s="57">
        <v>7500000</v>
      </c>
      <c r="I48" s="4" t="s">
        <v>7</v>
      </c>
    </row>
    <row r="49" spans="4:9" ht="20.100000000000001" customHeight="1">
      <c r="D49" s="10" t="s">
        <v>73</v>
      </c>
      <c r="E49" s="57">
        <v>2990158</v>
      </c>
      <c r="F49" s="57">
        <v>2990158</v>
      </c>
      <c r="G49" s="57">
        <v>2990158</v>
      </c>
      <c r="H49" s="57">
        <v>2990158</v>
      </c>
      <c r="I49" s="4" t="s">
        <v>61</v>
      </c>
    </row>
    <row r="50" spans="4:9" ht="20.100000000000001" customHeight="1">
      <c r="D50" s="10" t="s">
        <v>32</v>
      </c>
      <c r="E50" s="57">
        <v>240559</v>
      </c>
      <c r="F50" s="57">
        <v>1765559</v>
      </c>
      <c r="G50" s="57">
        <v>1765559</v>
      </c>
      <c r="H50" s="57">
        <v>1765559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175000</v>
      </c>
      <c r="G51" s="57">
        <v>175000</v>
      </c>
      <c r="H51" s="57">
        <v>175000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105850</v>
      </c>
      <c r="H57" s="57">
        <v>128800</v>
      </c>
      <c r="I57" s="4" t="s">
        <v>62</v>
      </c>
    </row>
    <row r="58" spans="4:9" ht="20.100000000000001" customHeight="1">
      <c r="D58" s="10" t="s">
        <v>39</v>
      </c>
      <c r="E58" s="57">
        <v>-2800410</v>
      </c>
      <c r="F58" s="57">
        <v>-3201018</v>
      </c>
      <c r="G58" s="57">
        <v>-2230207</v>
      </c>
      <c r="H58" s="57">
        <v>-1292759</v>
      </c>
      <c r="I58" s="4" t="s">
        <v>155</v>
      </c>
    </row>
    <row r="59" spans="4:9" ht="20.100000000000001" customHeight="1">
      <c r="D59" s="10" t="s">
        <v>38</v>
      </c>
      <c r="E59" s="57">
        <v>7930307</v>
      </c>
      <c r="F59" s="57">
        <v>9229699</v>
      </c>
      <c r="G59" s="57">
        <v>10306360</v>
      </c>
      <c r="H59" s="57">
        <v>11266758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10219946</v>
      </c>
      <c r="F61" s="58">
        <v>11394316</v>
      </c>
      <c r="G61" s="58">
        <v>12123078</v>
      </c>
      <c r="H61" s="58">
        <v>13326367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3001932</v>
      </c>
      <c r="F65" s="56">
        <v>3842363</v>
      </c>
      <c r="G65" s="56">
        <v>6908900</v>
      </c>
      <c r="H65" s="56">
        <v>7566598</v>
      </c>
      <c r="I65" s="3" t="s">
        <v>88</v>
      </c>
    </row>
    <row r="66" spans="4:9" ht="20.100000000000001" customHeight="1">
      <c r="D66" s="10" t="s">
        <v>110</v>
      </c>
      <c r="E66" s="57">
        <v>3954666</v>
      </c>
      <c r="F66" s="57">
        <v>4465902</v>
      </c>
      <c r="G66" s="57">
        <v>7327747</v>
      </c>
      <c r="H66" s="57">
        <v>8446204</v>
      </c>
      <c r="I66" s="4" t="s">
        <v>89</v>
      </c>
    </row>
    <row r="67" spans="4:9" ht="20.100000000000001" customHeight="1">
      <c r="D67" s="10" t="s">
        <v>132</v>
      </c>
      <c r="E67" s="57">
        <v>-952734</v>
      </c>
      <c r="F67" s="57">
        <v>-623539</v>
      </c>
      <c r="G67" s="57">
        <v>-418847</v>
      </c>
      <c r="H67" s="57">
        <v>-879606</v>
      </c>
      <c r="I67" s="4" t="s">
        <v>90</v>
      </c>
    </row>
    <row r="68" spans="4:9" ht="20.100000000000001" customHeight="1">
      <c r="D68" s="10" t="s">
        <v>111</v>
      </c>
      <c r="E68" s="57">
        <v>271628</v>
      </c>
      <c r="F68" s="57">
        <v>296891</v>
      </c>
      <c r="G68" s="57">
        <v>311124</v>
      </c>
      <c r="H68" s="57">
        <v>325925</v>
      </c>
      <c r="I68" s="4" t="s">
        <v>91</v>
      </c>
    </row>
    <row r="69" spans="4:9" ht="20.100000000000001" customHeight="1">
      <c r="D69" s="10" t="s">
        <v>112</v>
      </c>
      <c r="E69" s="57">
        <v>76748</v>
      </c>
      <c r="F69" s="57">
        <v>117713</v>
      </c>
      <c r="G69" s="57">
        <v>154306</v>
      </c>
      <c r="H69" s="57">
        <v>218835</v>
      </c>
      <c r="I69" s="4" t="s">
        <v>92</v>
      </c>
    </row>
    <row r="70" spans="4:9" ht="20.100000000000001" customHeight="1">
      <c r="D70" s="10" t="s">
        <v>113</v>
      </c>
      <c r="E70" s="57">
        <v>528961</v>
      </c>
      <c r="F70" s="57">
        <v>410052</v>
      </c>
      <c r="G70" s="57">
        <v>770839</v>
      </c>
      <c r="H70" s="57">
        <v>1010095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50000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-1301110</v>
      </c>
      <c r="F72" s="57">
        <v>-1038143</v>
      </c>
      <c r="G72" s="57">
        <v>-934277</v>
      </c>
      <c r="H72" s="57">
        <v>-1424366</v>
      </c>
      <c r="I72" s="4" t="s">
        <v>95</v>
      </c>
    </row>
    <row r="73" spans="4:9" ht="20.100000000000001" customHeight="1">
      <c r="D73" s="10" t="s">
        <v>116</v>
      </c>
      <c r="E73" s="57">
        <v>116153</v>
      </c>
      <c r="F73" s="57">
        <v>165934</v>
      </c>
      <c r="G73" s="57">
        <v>69243</v>
      </c>
      <c r="H73" s="57">
        <v>58744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-1184957</v>
      </c>
      <c r="F75" s="57">
        <v>-872209</v>
      </c>
      <c r="G75" s="57">
        <v>-865034</v>
      </c>
      <c r="H75" s="57">
        <v>-1365622</v>
      </c>
      <c r="I75" s="4" t="s">
        <v>96</v>
      </c>
    </row>
    <row r="76" spans="4:9" ht="20.100000000000001" customHeight="1">
      <c r="D76" s="10" t="s">
        <v>118</v>
      </c>
      <c r="E76" s="57">
        <v>114435</v>
      </c>
      <c r="F76" s="57">
        <v>98602</v>
      </c>
      <c r="G76" s="57">
        <v>72414</v>
      </c>
      <c r="H76" s="57">
        <v>77232</v>
      </c>
      <c r="I76" s="4" t="s">
        <v>97</v>
      </c>
    </row>
    <row r="77" spans="4:9" ht="20.100000000000001" customHeight="1">
      <c r="D77" s="10" t="s">
        <v>190</v>
      </c>
      <c r="E77" s="57">
        <v>-1299392</v>
      </c>
      <c r="F77" s="57">
        <v>-970811</v>
      </c>
      <c r="G77" s="57">
        <v>-937448</v>
      </c>
      <c r="H77" s="57">
        <v>-937448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-1299392</v>
      </c>
      <c r="F82" s="57">
        <v>-970811</v>
      </c>
      <c r="G82" s="57">
        <v>-937448</v>
      </c>
      <c r="H82" s="57">
        <v>-1442854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-1299392</v>
      </c>
      <c r="F84" s="58">
        <v>-970811</v>
      </c>
      <c r="G84" s="58">
        <v>-937448</v>
      </c>
      <c r="H84" s="58">
        <v>-1442854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25933</v>
      </c>
      <c r="F88" s="56">
        <v>169233</v>
      </c>
      <c r="G88" s="56">
        <v>35538</v>
      </c>
      <c r="H88" s="56">
        <v>83512</v>
      </c>
      <c r="I88" s="3" t="s">
        <v>16</v>
      </c>
    </row>
    <row r="89" spans="4:9" ht="20.100000000000001" customHeight="1">
      <c r="D89" s="10" t="s">
        <v>43</v>
      </c>
      <c r="E89" s="57">
        <v>16651</v>
      </c>
      <c r="F89" s="57">
        <v>-238939</v>
      </c>
      <c r="G89" s="57">
        <v>913189</v>
      </c>
      <c r="H89" s="57">
        <v>63770</v>
      </c>
      <c r="I89" s="4" t="s">
        <v>17</v>
      </c>
    </row>
    <row r="90" spans="4:9" ht="20.100000000000001" customHeight="1">
      <c r="D90" s="10" t="s">
        <v>44</v>
      </c>
      <c r="E90" s="57">
        <v>-47078</v>
      </c>
      <c r="F90" s="57">
        <v>-290940</v>
      </c>
      <c r="G90" s="57">
        <v>-466069</v>
      </c>
      <c r="H90" s="57">
        <v>-138302</v>
      </c>
      <c r="I90" s="4" t="s">
        <v>18</v>
      </c>
    </row>
    <row r="91" spans="4:9" ht="20.100000000000001" customHeight="1">
      <c r="D91" s="10" t="s">
        <v>45</v>
      </c>
      <c r="E91" s="57">
        <v>51280</v>
      </c>
      <c r="F91" s="57">
        <v>386579</v>
      </c>
      <c r="G91" s="57">
        <v>-313425</v>
      </c>
      <c r="H91" s="57">
        <v>26558</v>
      </c>
      <c r="I91" s="4" t="s">
        <v>19</v>
      </c>
    </row>
    <row r="92" spans="4:9" ht="20.100000000000001" customHeight="1">
      <c r="D92" s="21" t="s">
        <v>47</v>
      </c>
      <c r="E92" s="58">
        <v>46786</v>
      </c>
      <c r="F92" s="58">
        <v>25933</v>
      </c>
      <c r="G92" s="58">
        <v>169233</v>
      </c>
      <c r="H92" s="58">
        <v>35538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1023.8527733333333</v>
      </c>
      <c r="F96" s="22">
        <f>+F8*100/F10</f>
        <v>48.347253333333335</v>
      </c>
      <c r="G96" s="22">
        <f>+G8*100/G10</f>
        <v>49.098133333333337</v>
      </c>
      <c r="H96" s="22">
        <f>+H8*100/H10</f>
        <v>19.894973333333333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-0.17325226666666665</v>
      </c>
      <c r="F97" s="13">
        <f>+F84/F10</f>
        <v>-0.12944146666666667</v>
      </c>
      <c r="G97" s="13">
        <f>+G84/G10</f>
        <v>-0.12499306666666667</v>
      </c>
      <c r="H97" s="13">
        <f>+H84/H10</f>
        <v>-0.19238053333333333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1.0573742666666666</v>
      </c>
      <c r="F99" s="13">
        <f>+F59/F10</f>
        <v>1.2306265333333333</v>
      </c>
      <c r="G99" s="13">
        <f>+G59/G10</f>
        <v>1.3741813333333333</v>
      </c>
      <c r="H99" s="13">
        <f>+H59/H10</f>
        <v>1.5022344000000001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-2.9436844308722847</v>
      </c>
      <c r="F100" s="13">
        <f>+F11/F84</f>
        <v>-2.9356898510626683</v>
      </c>
      <c r="G100" s="13">
        <f>+G11/G84</f>
        <v>-5.4403017554040334</v>
      </c>
      <c r="H100" s="13">
        <f>+H11/H84</f>
        <v>-3.5866414758527196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0.4823268506502964</v>
      </c>
      <c r="F103" s="23">
        <f>+F11/F59</f>
        <v>0.3087858011404272</v>
      </c>
      <c r="G103" s="23">
        <f>+G11/G59</f>
        <v>0.49484007932965662</v>
      </c>
      <c r="H103" s="23">
        <f>+H11/H59</f>
        <v>0.4593158031795837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-31.737361139426209</v>
      </c>
      <c r="F105" s="30">
        <f>+F67*100/F65</f>
        <v>-16.228008649885499</v>
      </c>
      <c r="G105" s="30">
        <f>+G67*100/G65</f>
        <v>-6.0624267249489785</v>
      </c>
      <c r="H105" s="30">
        <f>+H67*100/H65</f>
        <v>-11.624854392951759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-39.473145960667999</v>
      </c>
      <c r="F106" s="31">
        <f>+F75*100/F65</f>
        <v>-22.699807384153971</v>
      </c>
      <c r="G106" s="31">
        <f>+G75*100/G65</f>
        <v>-12.52057491062253</v>
      </c>
      <c r="H106" s="31">
        <f>+H75*100/H65</f>
        <v>-18.048031625309022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-43.285191003660309</v>
      </c>
      <c r="F107" s="31">
        <f>+F82*100/F65</f>
        <v>-25.265988663746761</v>
      </c>
      <c r="G107" s="31">
        <f>+G82*100/G65</f>
        <v>-13.568701240429013</v>
      </c>
      <c r="H107" s="31">
        <f>+H82*100/H65</f>
        <v>-19.068728112686838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-11.594552456539398</v>
      </c>
      <c r="F108" s="31">
        <f>(F82+F76)*100/F30</f>
        <v>-7.6547727832017296</v>
      </c>
      <c r="G108" s="31">
        <f>(G82+G76)*100/G30</f>
        <v>-7.1354321072585689</v>
      </c>
      <c r="H108" s="31">
        <f>(H82+H76)*100/H30</f>
        <v>-10.247519072527419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-16.3851412057566</v>
      </c>
      <c r="F109" s="29">
        <f>+F84*100/F59</f>
        <v>-10.518338680383835</v>
      </c>
      <c r="G109" s="29">
        <f>+G84*100/G59</f>
        <v>-9.0958204448515279</v>
      </c>
      <c r="H109" s="29">
        <f>+H84*100/H59</f>
        <v>-12.806292635379227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22.403631095506768</v>
      </c>
      <c r="F111" s="22">
        <f>+F43*100/F30</f>
        <v>18.997340428332862</v>
      </c>
      <c r="G111" s="22">
        <f>+G43*100/G30</f>
        <v>14.985616689094964</v>
      </c>
      <c r="H111" s="22">
        <f>+H43*100/H30</f>
        <v>15.455142425538783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77.596368904493232</v>
      </c>
      <c r="F112" s="13">
        <f>+F59*100/F30</f>
        <v>81.002659571667138</v>
      </c>
      <c r="G112" s="13">
        <f>+G59*100/G30</f>
        <v>85.014383310905032</v>
      </c>
      <c r="H112" s="13">
        <f>+H59*100/H30</f>
        <v>84.544857574461219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-10.354847730152489</v>
      </c>
      <c r="F113" s="23">
        <f>+F75/F76</f>
        <v>-8.8457536358288884</v>
      </c>
      <c r="G113" s="23">
        <f>+G75/G76</f>
        <v>-11.945673488551938</v>
      </c>
      <c r="H113" s="23">
        <f>+H75/H76</f>
        <v>-17.682074787652788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0.29373266747201993</v>
      </c>
      <c r="F115" s="22">
        <f>+F65/F30</f>
        <v>0.33721752143788186</v>
      </c>
      <c r="G115" s="22">
        <f>+G65/G30</f>
        <v>0.56989652297873528</v>
      </c>
      <c r="H115" s="22">
        <f>+H65/H30</f>
        <v>0.56779150686755064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0.49010302518944987</v>
      </c>
      <c r="F116" s="13">
        <f>+F65/F28</f>
        <v>0.58156055097429438</v>
      </c>
      <c r="G116" s="13">
        <f>+G65/G28</f>
        <v>1.0304256633843403</v>
      </c>
      <c r="H116" s="13">
        <f>+H65/H28</f>
        <v>1.0794515404365028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1.3904631153008138</v>
      </c>
      <c r="F117" s="23">
        <f>+F65/F120</f>
        <v>1.4661523280696238</v>
      </c>
      <c r="G117" s="23">
        <f>+G65/G120</f>
        <v>1.9896550264355228</v>
      </c>
      <c r="H117" s="23">
        <f>+H65/H120</f>
        <v>1.8432238618943462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2.1163691156410525</v>
      </c>
      <c r="F119" s="59">
        <f>+F23/F39</f>
        <v>2.210704711272248</v>
      </c>
      <c r="G119" s="59">
        <f>+G23/G39</f>
        <v>2.9113648898728366</v>
      </c>
      <c r="H119" s="59">
        <f>+H23/H39</f>
        <v>2.9931399600603803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2158944</v>
      </c>
      <c r="F120" s="58">
        <f>+F23-F39</f>
        <v>2620712</v>
      </c>
      <c r="G120" s="58">
        <f>+G23-G39</f>
        <v>3472411</v>
      </c>
      <c r="H120" s="58">
        <f>+H23-H39</f>
        <v>4105089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2010-09-21T09:04:30Z</dcterms:modified>
</cp:coreProperties>
</file>